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<sst xmlns="http://schemas.openxmlformats.org/spreadsheetml/2006/main" count="35" uniqueCount="34">
  <si>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</si>
  <si>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</si>
  <si>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</si>
  <si>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</si>
  <si>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</si>
  <si>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</si>
  <si>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</si>
  <si>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</si>
  <si>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</si>
  <si>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</si>
  <si>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</si>
  <si>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</si>
  <si>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</si>
  <si>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</si>
  <si>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</si>
  <si>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</si>
  <si>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</si>
  <si>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</si>
  <si>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</si>
  <si>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</si>
  <si>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</si>
  <si>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</si>
  <si>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</si>
  <si>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</si>
  <si>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</si>
  <si>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</si>
  <si>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</si>
  <si>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</si>
  <si>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</si>
  <si>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</si>
  <si>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</si>
  <si>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</si>
  <si>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</si>
  <si>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Julio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</si>
</sst>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1470673.36</v>
      </c>
      <c r="F16" s="23">
        <f>SUM(F18:F24)</f>
        <v>7545412.8100000005</v>
      </c>
      <c r="G16" s="23">
        <f>SUM(G18:G24)</f>
        <v>7251854.42</v>
      </c>
      <c r="H16" s="23">
        <f>SUM(H18:H24)</f>
        <v>1764231.7500000005</v>
      </c>
      <c r="I16" s="23">
        <f>SUM(I18:I24)</f>
        <v>293558.3900000004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1203448.32</v>
      </c>
      <c r="F18" s="28">
        <v>3984206.25</v>
      </c>
      <c r="G18" s="28">
        <v>3521854.42</v>
      </c>
      <c r="H18" s="29">
        <f>E18+F18-G18</f>
        <v>1665800.1500000004</v>
      </c>
      <c r="I18" s="29">
        <f>H18-E18</f>
        <v>462351.8300000003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267225.04</v>
      </c>
      <c r="F19" s="28">
        <v>3561206.56</v>
      </c>
      <c r="G19" s="28">
        <v>3730000</v>
      </c>
      <c r="H19" s="29">
        <f aca="true" t="shared" si="0" ref="H19:H24">E19+F19-G19</f>
        <v>98431.6000000001</v>
      </c>
      <c r="I19" s="29">
        <f aca="true" t="shared" si="1" ref="I19:I24">H19-E19</f>
        <v>-168793.4399999999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6300782.579999999</v>
      </c>
      <c r="F26" s="23">
        <f>SUM(F28:F36)</f>
        <v>474658.81</v>
      </c>
      <c r="G26" s="23">
        <f>SUM(G28:G36)</f>
        <v>0</v>
      </c>
      <c r="H26" s="23">
        <f>SUM(H28:H36)</f>
        <v>6775441.389999999</v>
      </c>
      <c r="I26" s="23">
        <f>SUM(I28:I36)</f>
        <v>474658.8099999996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4383273.06</v>
      </c>
      <c r="F31" s="28">
        <v>474658.81</v>
      </c>
      <c r="G31" s="28">
        <v>0</v>
      </c>
      <c r="H31" s="29">
        <f t="shared" si="2"/>
        <v>4857931.869999999</v>
      </c>
      <c r="I31" s="29">
        <f t="shared" si="3"/>
        <v>474658.8099999996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7771455.9399999995</v>
      </c>
      <c r="F38" s="23">
        <f>F16+F26</f>
        <v>8020071.62</v>
      </c>
      <c r="G38" s="23">
        <f>G16+G26</f>
        <v>7251854.42</v>
      </c>
      <c r="H38" s="23">
        <f>H16+H26</f>
        <v>8539673.139999999</v>
      </c>
      <c r="I38" s="23">
        <f>I16+I26</f>
        <v>768217.2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2023-11-14T16:19:42Z</dcterms:modified>
  <cp:category/>
  <cp:version/>
  <cp:contentType/>
  <cp:contentStatus/>
</cp:coreProperties>
</file>